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tabRatio="719" activeTab="0"/>
  </bookViews>
  <sheets>
    <sheet name="общ.таб." sheetId="1" r:id="rId1"/>
  </sheets>
  <definedNames>
    <definedName name="_xlnm.Print_Area" localSheetId="0">'общ.таб.'!$A$1:$V$17</definedName>
  </definedNames>
  <calcPr fullCalcOnLoad="1"/>
</workbook>
</file>

<file path=xl/sharedStrings.xml><?xml version="1.0" encoding="utf-8"?>
<sst xmlns="http://schemas.openxmlformats.org/spreadsheetml/2006/main" count="46" uniqueCount="30">
  <si>
    <t>Ср.балл</t>
  </si>
  <si>
    <t>% успев.</t>
  </si>
  <si>
    <t xml:space="preserve">                              ВПР</t>
  </si>
  <si>
    <t>Кол-во уч-ся</t>
  </si>
  <si>
    <t>% кач.</t>
  </si>
  <si>
    <t>5А</t>
  </si>
  <si>
    <t>Математика</t>
  </si>
  <si>
    <t>Русский язык</t>
  </si>
  <si>
    <t>Биология</t>
  </si>
  <si>
    <t>История</t>
  </si>
  <si>
    <t>5Б</t>
  </si>
  <si>
    <t>6А</t>
  </si>
  <si>
    <t>6Б</t>
  </si>
  <si>
    <t>7А</t>
  </si>
  <si>
    <t>Обществознание</t>
  </si>
  <si>
    <t>7Б</t>
  </si>
  <si>
    <t>8А</t>
  </si>
  <si>
    <t>8Б</t>
  </si>
  <si>
    <t>класс</t>
  </si>
  <si>
    <t>к-во выполн. работу</t>
  </si>
  <si>
    <t>подтв.</t>
  </si>
  <si>
    <t>ниже</t>
  </si>
  <si>
    <t>выше</t>
  </si>
  <si>
    <t>показатели ВПР в сравнении с итогами 2 четверти (кол-во чел.)</t>
  </si>
  <si>
    <t xml:space="preserve">          2 четверть</t>
  </si>
  <si>
    <t>5В</t>
  </si>
  <si>
    <t xml:space="preserve">География </t>
  </si>
  <si>
    <t xml:space="preserve">Биология  </t>
  </si>
  <si>
    <t>Предмет</t>
  </si>
  <si>
    <t xml:space="preserve"> Информация по успеваемости и качеству за 2021-2022 учебный год (ВПР-весна, 2 четверть)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</si>
</sst>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2" fontId="40" fillId="0" borderId="12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PageLayoutView="0" workbookViewId="0" topLeftCell="C1">
      <selection activeCell="AC7" sqref="AC7"/>
    </sheetView>
  </sheetViews>
  <sheetFormatPr defaultColWidth="9.140625" defaultRowHeight="15"/>
  <cols>
    <col min="1" max="1" width="5.421875" style="8" customWidth="1"/>
    <col min="2" max="2" width="15.140625" style="8" customWidth="1"/>
    <col min="3" max="3" width="7.00390625" style="9" customWidth="1"/>
    <col min="4" max="4" width="7.28125" style="9" customWidth="1"/>
    <col min="5" max="8" width="4.28125" style="9" customWidth="1"/>
    <col min="9" max="9" width="7.57421875" style="10" customWidth="1"/>
    <col min="10" max="10" width="6.7109375" style="10" customWidth="1"/>
    <col min="11" max="11" width="7.140625" style="10" customWidth="1"/>
    <col min="12" max="12" width="6.57421875" style="9" customWidth="1"/>
    <col min="13" max="16" width="3.57421875" style="9" customWidth="1"/>
    <col min="17" max="17" width="7.7109375" style="10" customWidth="1"/>
    <col min="18" max="18" width="6.421875" style="10" customWidth="1"/>
    <col min="19" max="19" width="7.421875" style="10" customWidth="1"/>
    <col min="20" max="20" width="6.140625" style="9" customWidth="1"/>
    <col min="21" max="21" width="4.7109375" style="9" customWidth="1"/>
    <col min="22" max="22" width="5.7109375" style="9" customWidth="1"/>
    <col min="23" max="16384" width="9.140625" style="8" customWidth="1"/>
  </cols>
  <sheetData>
    <row r="1" spans="2:22" ht="15.75" customHeight="1">
      <c r="B1" s="31" t="s">
        <v>29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9" customFormat="1" ht="51" customHeight="1">
      <c r="A2" s="18"/>
      <c r="B2" s="25" t="s">
        <v>2</v>
      </c>
      <c r="C2" s="26"/>
      <c r="D2" s="26"/>
      <c r="E2" s="26"/>
      <c r="F2" s="26"/>
      <c r="G2" s="26"/>
      <c r="H2" s="26"/>
      <c r="I2" s="26"/>
      <c r="J2" s="26"/>
      <c r="K2" s="27"/>
      <c r="L2" s="28" t="s">
        <v>24</v>
      </c>
      <c r="M2" s="26"/>
      <c r="N2" s="26"/>
      <c r="O2" s="26"/>
      <c r="P2" s="26"/>
      <c r="Q2" s="26"/>
      <c r="R2" s="26"/>
      <c r="S2" s="27"/>
      <c r="T2" s="25" t="s">
        <v>23</v>
      </c>
      <c r="U2" s="29"/>
      <c r="V2" s="30"/>
    </row>
    <row r="3" spans="1:22" s="17" customFormat="1" ht="53.25" customHeight="1">
      <c r="A3" s="15" t="s">
        <v>18</v>
      </c>
      <c r="B3" s="1" t="s">
        <v>28</v>
      </c>
      <c r="C3" s="1" t="s">
        <v>3</v>
      </c>
      <c r="D3" s="1" t="s">
        <v>19</v>
      </c>
      <c r="E3" s="1">
        <v>5</v>
      </c>
      <c r="F3" s="1">
        <v>4</v>
      </c>
      <c r="G3" s="1">
        <v>3</v>
      </c>
      <c r="H3" s="1">
        <v>2</v>
      </c>
      <c r="I3" s="14" t="s">
        <v>1</v>
      </c>
      <c r="J3" s="16" t="s">
        <v>4</v>
      </c>
      <c r="K3" s="14" t="s">
        <v>0</v>
      </c>
      <c r="L3" s="1" t="s">
        <v>3</v>
      </c>
      <c r="M3" s="1">
        <v>5</v>
      </c>
      <c r="N3" s="1">
        <v>4</v>
      </c>
      <c r="O3" s="1">
        <v>3</v>
      </c>
      <c r="P3" s="1">
        <v>2</v>
      </c>
      <c r="Q3" s="14" t="s">
        <v>1</v>
      </c>
      <c r="R3" s="16" t="s">
        <v>4</v>
      </c>
      <c r="S3" s="14" t="s">
        <v>0</v>
      </c>
      <c r="T3" s="15" t="s">
        <v>20</v>
      </c>
      <c r="U3" s="15" t="s">
        <v>21</v>
      </c>
      <c r="V3" s="15" t="s">
        <v>22</v>
      </c>
    </row>
    <row r="4" spans="1:22" ht="15">
      <c r="A4" s="2" t="s">
        <v>5</v>
      </c>
      <c r="B4" s="3" t="s">
        <v>6</v>
      </c>
      <c r="C4" s="7">
        <v>25</v>
      </c>
      <c r="D4" s="7">
        <f>E4+F4+G4+H4</f>
        <v>24</v>
      </c>
      <c r="E4" s="7">
        <v>5</v>
      </c>
      <c r="F4" s="7">
        <v>12</v>
      </c>
      <c r="G4" s="7">
        <v>7</v>
      </c>
      <c r="H4" s="7">
        <v>0</v>
      </c>
      <c r="I4" s="11">
        <f aca="true" t="shared" si="0" ref="I4:I17">(D4-H4)*100/D4</f>
        <v>100</v>
      </c>
      <c r="J4" s="11">
        <f aca="true" t="shared" si="1" ref="J4:J17">(E4+F4)*100/D4</f>
        <v>70.83333333333333</v>
      </c>
      <c r="K4" s="11">
        <f aca="true" t="shared" si="2" ref="K4:K17">(E4*5+F4*4+G4*3+H4*2)/D4</f>
        <v>3.9166666666666665</v>
      </c>
      <c r="L4" s="4">
        <f>M4+N4+O4+P4</f>
        <v>24</v>
      </c>
      <c r="M4" s="7">
        <v>5</v>
      </c>
      <c r="N4" s="7">
        <v>16</v>
      </c>
      <c r="O4" s="7">
        <v>3</v>
      </c>
      <c r="P4" s="7">
        <v>0</v>
      </c>
      <c r="Q4" s="12">
        <f aca="true" t="shared" si="3" ref="Q4:Q17">(L4-P4)*100/L4</f>
        <v>100</v>
      </c>
      <c r="R4" s="12">
        <f aca="true" t="shared" si="4" ref="R4:R17">(M4+N4)*100/L4</f>
        <v>87.5</v>
      </c>
      <c r="S4" s="13">
        <f aca="true" t="shared" si="5" ref="S4:S17">(M4*5+N4*4+O4*3+P4*2)/L4</f>
        <v>4.083333333333333</v>
      </c>
      <c r="T4" s="4">
        <v>18</v>
      </c>
      <c r="U4" s="4">
        <v>5</v>
      </c>
      <c r="V4" s="4">
        <v>1</v>
      </c>
    </row>
    <row r="5" spans="1:22" ht="15">
      <c r="A5" s="2" t="s">
        <v>5</v>
      </c>
      <c r="B5" s="3" t="s">
        <v>8</v>
      </c>
      <c r="C5" s="7">
        <v>25</v>
      </c>
      <c r="D5" s="7">
        <f aca="true" t="shared" si="6" ref="D5:D17">E5+F5+G5+H5</f>
        <v>25</v>
      </c>
      <c r="E5" s="4">
        <v>9</v>
      </c>
      <c r="F5" s="4">
        <v>11</v>
      </c>
      <c r="G5" s="4">
        <v>5</v>
      </c>
      <c r="H5" s="4">
        <v>0</v>
      </c>
      <c r="I5" s="11">
        <f t="shared" si="0"/>
        <v>100</v>
      </c>
      <c r="J5" s="11">
        <f t="shared" si="1"/>
        <v>80</v>
      </c>
      <c r="K5" s="11">
        <f t="shared" si="2"/>
        <v>4.16</v>
      </c>
      <c r="L5" s="4">
        <f>M5+N5+O5+P5</f>
        <v>25</v>
      </c>
      <c r="M5" s="4">
        <v>9</v>
      </c>
      <c r="N5" s="4">
        <v>11</v>
      </c>
      <c r="O5" s="4">
        <v>5</v>
      </c>
      <c r="P5" s="4">
        <v>0</v>
      </c>
      <c r="Q5" s="12">
        <f t="shared" si="3"/>
        <v>100</v>
      </c>
      <c r="R5" s="12">
        <f t="shared" si="4"/>
        <v>80</v>
      </c>
      <c r="S5" s="13">
        <f t="shared" si="5"/>
        <v>4.16</v>
      </c>
      <c r="T5" s="4">
        <v>13</v>
      </c>
      <c r="U5" s="4">
        <v>7</v>
      </c>
      <c r="V5" s="4">
        <v>5</v>
      </c>
    </row>
    <row r="6" spans="1:22" ht="15">
      <c r="A6" s="2" t="s">
        <v>10</v>
      </c>
      <c r="B6" s="3" t="s">
        <v>6</v>
      </c>
      <c r="C6" s="5">
        <v>27</v>
      </c>
      <c r="D6" s="7">
        <f t="shared" si="6"/>
        <v>26</v>
      </c>
      <c r="E6" s="5">
        <v>2</v>
      </c>
      <c r="F6" s="6">
        <v>20</v>
      </c>
      <c r="G6" s="6">
        <v>4</v>
      </c>
      <c r="H6" s="6">
        <v>0</v>
      </c>
      <c r="I6" s="11">
        <f t="shared" si="0"/>
        <v>100</v>
      </c>
      <c r="J6" s="11">
        <f t="shared" si="1"/>
        <v>84.61538461538461</v>
      </c>
      <c r="K6" s="11">
        <f t="shared" si="2"/>
        <v>3.923076923076923</v>
      </c>
      <c r="L6" s="4">
        <f aca="true" t="shared" si="7" ref="L6:L17">M6+N6+O6+P6</f>
        <v>26</v>
      </c>
      <c r="M6" s="7">
        <v>4</v>
      </c>
      <c r="N6" s="4">
        <v>11</v>
      </c>
      <c r="O6" s="4">
        <v>11</v>
      </c>
      <c r="P6" s="4">
        <v>0</v>
      </c>
      <c r="Q6" s="12">
        <f t="shared" si="3"/>
        <v>100</v>
      </c>
      <c r="R6" s="12">
        <f t="shared" si="4"/>
        <v>57.69230769230769</v>
      </c>
      <c r="S6" s="13">
        <f t="shared" si="5"/>
        <v>3.730769230769231</v>
      </c>
      <c r="T6" s="4">
        <v>17</v>
      </c>
      <c r="U6" s="4">
        <v>2</v>
      </c>
      <c r="V6" s="4">
        <v>7</v>
      </c>
    </row>
    <row r="7" spans="1:22" ht="15">
      <c r="A7" s="2" t="s">
        <v>10</v>
      </c>
      <c r="B7" s="3" t="s">
        <v>8</v>
      </c>
      <c r="C7" s="5">
        <v>27</v>
      </c>
      <c r="D7" s="7">
        <f t="shared" si="6"/>
        <v>25</v>
      </c>
      <c r="E7" s="5">
        <v>9</v>
      </c>
      <c r="F7" s="6">
        <v>12</v>
      </c>
      <c r="G7" s="6">
        <v>4</v>
      </c>
      <c r="H7" s="6">
        <v>0</v>
      </c>
      <c r="I7" s="11">
        <f t="shared" si="0"/>
        <v>100</v>
      </c>
      <c r="J7" s="11">
        <f t="shared" si="1"/>
        <v>84</v>
      </c>
      <c r="K7" s="11">
        <f t="shared" si="2"/>
        <v>4.2</v>
      </c>
      <c r="L7" s="4">
        <f t="shared" si="7"/>
        <v>25</v>
      </c>
      <c r="M7" s="7">
        <v>9</v>
      </c>
      <c r="N7" s="4">
        <v>12</v>
      </c>
      <c r="O7" s="4">
        <v>4</v>
      </c>
      <c r="P7" s="4">
        <v>0</v>
      </c>
      <c r="Q7" s="12">
        <f t="shared" si="3"/>
        <v>100</v>
      </c>
      <c r="R7" s="12">
        <f t="shared" si="4"/>
        <v>84</v>
      </c>
      <c r="S7" s="13">
        <f t="shared" si="5"/>
        <v>4.2</v>
      </c>
      <c r="T7" s="4">
        <v>14</v>
      </c>
      <c r="U7" s="4">
        <v>8</v>
      </c>
      <c r="V7" s="4">
        <v>3</v>
      </c>
    </row>
    <row r="8" spans="1:22" ht="15">
      <c r="A8" s="2" t="s">
        <v>25</v>
      </c>
      <c r="B8" s="3" t="s">
        <v>6</v>
      </c>
      <c r="C8" s="7">
        <v>21</v>
      </c>
      <c r="D8" s="7">
        <f t="shared" si="6"/>
        <v>19</v>
      </c>
      <c r="E8" s="7">
        <v>3</v>
      </c>
      <c r="F8" s="7">
        <v>6</v>
      </c>
      <c r="G8" s="7">
        <v>10</v>
      </c>
      <c r="H8" s="7">
        <v>0</v>
      </c>
      <c r="I8" s="11">
        <f t="shared" si="0"/>
        <v>100</v>
      </c>
      <c r="J8" s="11">
        <f t="shared" si="1"/>
        <v>47.36842105263158</v>
      </c>
      <c r="K8" s="11">
        <f t="shared" si="2"/>
        <v>3.6315789473684212</v>
      </c>
      <c r="L8" s="4">
        <f t="shared" si="7"/>
        <v>19</v>
      </c>
      <c r="M8" s="7">
        <v>2</v>
      </c>
      <c r="N8" s="7">
        <v>4</v>
      </c>
      <c r="O8" s="7">
        <v>10</v>
      </c>
      <c r="P8" s="7">
        <v>3</v>
      </c>
      <c r="Q8" s="12">
        <f t="shared" si="3"/>
        <v>84.21052631578948</v>
      </c>
      <c r="R8" s="12">
        <f t="shared" si="4"/>
        <v>31.57894736842105</v>
      </c>
      <c r="S8" s="13">
        <f t="shared" si="5"/>
        <v>3.263157894736842</v>
      </c>
      <c r="T8" s="4">
        <v>8</v>
      </c>
      <c r="U8" s="4">
        <v>2</v>
      </c>
      <c r="V8" s="4">
        <v>9</v>
      </c>
    </row>
    <row r="9" spans="1:22" ht="15">
      <c r="A9" s="2" t="s">
        <v>25</v>
      </c>
      <c r="B9" s="3" t="s">
        <v>8</v>
      </c>
      <c r="C9" s="7">
        <v>21</v>
      </c>
      <c r="D9" s="7">
        <f t="shared" si="6"/>
        <v>16</v>
      </c>
      <c r="E9" s="7">
        <v>0</v>
      </c>
      <c r="F9" s="7">
        <v>10</v>
      </c>
      <c r="G9" s="7">
        <v>6</v>
      </c>
      <c r="H9" s="7">
        <v>0</v>
      </c>
      <c r="I9" s="11">
        <f t="shared" si="0"/>
        <v>100</v>
      </c>
      <c r="J9" s="11">
        <f t="shared" si="1"/>
        <v>62.5</v>
      </c>
      <c r="K9" s="11">
        <f t="shared" si="2"/>
        <v>3.625</v>
      </c>
      <c r="L9" s="4">
        <f t="shared" si="7"/>
        <v>16</v>
      </c>
      <c r="M9" s="7">
        <v>5</v>
      </c>
      <c r="N9" s="7">
        <v>8</v>
      </c>
      <c r="O9" s="7">
        <v>3</v>
      </c>
      <c r="P9" s="7">
        <v>0</v>
      </c>
      <c r="Q9" s="12">
        <f t="shared" si="3"/>
        <v>100</v>
      </c>
      <c r="R9" s="12">
        <f t="shared" si="4"/>
        <v>81.25</v>
      </c>
      <c r="S9" s="13">
        <f t="shared" si="5"/>
        <v>4.125</v>
      </c>
      <c r="T9" s="4">
        <v>8</v>
      </c>
      <c r="U9" s="4">
        <v>8</v>
      </c>
      <c r="V9" s="4">
        <v>0</v>
      </c>
    </row>
    <row r="10" spans="1:22" s="24" customFormat="1" ht="15">
      <c r="A10" s="20" t="s">
        <v>11</v>
      </c>
      <c r="B10" s="21" t="s">
        <v>26</v>
      </c>
      <c r="C10" s="22">
        <v>26</v>
      </c>
      <c r="D10" s="5">
        <f t="shared" si="6"/>
        <v>25</v>
      </c>
      <c r="E10" s="22">
        <v>10</v>
      </c>
      <c r="F10" s="6">
        <v>12</v>
      </c>
      <c r="G10" s="6">
        <v>3</v>
      </c>
      <c r="H10" s="6">
        <v>0</v>
      </c>
      <c r="I10" s="11">
        <f t="shared" si="0"/>
        <v>100</v>
      </c>
      <c r="J10" s="11">
        <f t="shared" si="1"/>
        <v>88</v>
      </c>
      <c r="K10" s="11">
        <f t="shared" si="2"/>
        <v>4.28</v>
      </c>
      <c r="L10" s="6">
        <f t="shared" si="7"/>
        <v>25</v>
      </c>
      <c r="M10" s="6">
        <v>10</v>
      </c>
      <c r="N10" s="6">
        <v>12</v>
      </c>
      <c r="O10" s="6">
        <v>3</v>
      </c>
      <c r="P10" s="6">
        <v>0</v>
      </c>
      <c r="Q10" s="11">
        <f t="shared" si="3"/>
        <v>100</v>
      </c>
      <c r="R10" s="11">
        <f t="shared" si="4"/>
        <v>88</v>
      </c>
      <c r="S10" s="23">
        <f t="shared" si="5"/>
        <v>4.28</v>
      </c>
      <c r="T10" s="6">
        <v>16</v>
      </c>
      <c r="U10" s="6">
        <v>4</v>
      </c>
      <c r="V10" s="6">
        <v>4</v>
      </c>
    </row>
    <row r="11" spans="1:22" s="24" customFormat="1" ht="15">
      <c r="A11" s="20" t="s">
        <v>11</v>
      </c>
      <c r="B11" s="21" t="s">
        <v>14</v>
      </c>
      <c r="C11" s="5">
        <v>26</v>
      </c>
      <c r="D11" s="5">
        <f t="shared" si="6"/>
        <v>24</v>
      </c>
      <c r="E11" s="5">
        <v>9</v>
      </c>
      <c r="F11" s="6">
        <v>14</v>
      </c>
      <c r="G11" s="6">
        <v>1</v>
      </c>
      <c r="H11" s="6">
        <v>0</v>
      </c>
      <c r="I11" s="11">
        <f t="shared" si="0"/>
        <v>100</v>
      </c>
      <c r="J11" s="11">
        <f t="shared" si="1"/>
        <v>95.83333333333333</v>
      </c>
      <c r="K11" s="11">
        <f t="shared" si="2"/>
        <v>4.333333333333333</v>
      </c>
      <c r="L11" s="6">
        <f t="shared" si="7"/>
        <v>24</v>
      </c>
      <c r="M11" s="6">
        <v>9</v>
      </c>
      <c r="N11" s="6">
        <v>13</v>
      </c>
      <c r="O11" s="6">
        <v>2</v>
      </c>
      <c r="P11" s="6">
        <v>0</v>
      </c>
      <c r="Q11" s="11">
        <f t="shared" si="3"/>
        <v>100</v>
      </c>
      <c r="R11" s="11">
        <f t="shared" si="4"/>
        <v>91.66666666666667</v>
      </c>
      <c r="S11" s="23">
        <f t="shared" si="5"/>
        <v>4.291666666666667</v>
      </c>
      <c r="T11" s="6">
        <v>21</v>
      </c>
      <c r="U11" s="6">
        <v>1</v>
      </c>
      <c r="V11" s="6">
        <v>2</v>
      </c>
    </row>
    <row r="12" spans="1:22" ht="15">
      <c r="A12" s="2" t="s">
        <v>12</v>
      </c>
      <c r="B12" s="3" t="s">
        <v>27</v>
      </c>
      <c r="C12" s="7">
        <v>21</v>
      </c>
      <c r="D12" s="7">
        <f t="shared" si="6"/>
        <v>21</v>
      </c>
      <c r="E12" s="7">
        <v>0</v>
      </c>
      <c r="F12" s="4">
        <v>13</v>
      </c>
      <c r="G12" s="4">
        <v>6</v>
      </c>
      <c r="H12" s="4">
        <v>2</v>
      </c>
      <c r="I12" s="11">
        <f t="shared" si="0"/>
        <v>90.47619047619048</v>
      </c>
      <c r="J12" s="11">
        <f t="shared" si="1"/>
        <v>61.904761904761905</v>
      </c>
      <c r="K12" s="11">
        <f t="shared" si="2"/>
        <v>3.5238095238095237</v>
      </c>
      <c r="L12" s="4">
        <f t="shared" si="7"/>
        <v>21</v>
      </c>
      <c r="M12" s="4">
        <v>0</v>
      </c>
      <c r="N12" s="4">
        <v>5</v>
      </c>
      <c r="O12" s="4">
        <v>16</v>
      </c>
      <c r="P12" s="4">
        <v>0</v>
      </c>
      <c r="Q12" s="12">
        <f t="shared" si="3"/>
        <v>100</v>
      </c>
      <c r="R12" s="12">
        <f t="shared" si="4"/>
        <v>23.80952380952381</v>
      </c>
      <c r="S12" s="13">
        <f t="shared" si="5"/>
        <v>3.238095238095238</v>
      </c>
      <c r="T12" s="4">
        <v>11</v>
      </c>
      <c r="U12" s="4">
        <v>2</v>
      </c>
      <c r="V12" s="4">
        <v>8</v>
      </c>
    </row>
    <row r="13" spans="1:22" ht="15">
      <c r="A13" s="2" t="s">
        <v>12</v>
      </c>
      <c r="B13" s="3" t="s">
        <v>9</v>
      </c>
      <c r="C13" s="7">
        <v>21</v>
      </c>
      <c r="D13" s="7">
        <f t="shared" si="6"/>
        <v>21</v>
      </c>
      <c r="E13" s="7">
        <v>1</v>
      </c>
      <c r="F13" s="4">
        <v>3</v>
      </c>
      <c r="G13" s="4">
        <v>17</v>
      </c>
      <c r="H13" s="4">
        <v>0</v>
      </c>
      <c r="I13" s="11">
        <f t="shared" si="0"/>
        <v>100</v>
      </c>
      <c r="J13" s="11">
        <f t="shared" si="1"/>
        <v>19.047619047619047</v>
      </c>
      <c r="K13" s="11">
        <f t="shared" si="2"/>
        <v>3.238095238095238</v>
      </c>
      <c r="L13" s="4">
        <f t="shared" si="7"/>
        <v>21</v>
      </c>
      <c r="M13" s="4">
        <v>0</v>
      </c>
      <c r="N13" s="4">
        <v>5</v>
      </c>
      <c r="O13" s="4">
        <v>16</v>
      </c>
      <c r="P13" s="4">
        <v>0</v>
      </c>
      <c r="Q13" s="12">
        <f t="shared" si="3"/>
        <v>100</v>
      </c>
      <c r="R13" s="12">
        <f t="shared" si="4"/>
        <v>23.80952380952381</v>
      </c>
      <c r="S13" s="13">
        <f t="shared" si="5"/>
        <v>3.238095238095238</v>
      </c>
      <c r="T13" s="4">
        <v>19</v>
      </c>
      <c r="U13" s="4">
        <v>1</v>
      </c>
      <c r="V13" s="4">
        <v>1</v>
      </c>
    </row>
    <row r="14" spans="1:22" ht="15">
      <c r="A14" s="2" t="s">
        <v>13</v>
      </c>
      <c r="B14" s="3" t="s">
        <v>7</v>
      </c>
      <c r="C14" s="7">
        <v>25</v>
      </c>
      <c r="D14" s="7">
        <f t="shared" si="6"/>
        <v>25</v>
      </c>
      <c r="E14" s="7">
        <v>4</v>
      </c>
      <c r="F14" s="4">
        <v>18</v>
      </c>
      <c r="G14" s="4">
        <v>3</v>
      </c>
      <c r="H14" s="4">
        <v>0</v>
      </c>
      <c r="I14" s="11">
        <f t="shared" si="0"/>
        <v>100</v>
      </c>
      <c r="J14" s="11">
        <f t="shared" si="1"/>
        <v>88</v>
      </c>
      <c r="K14" s="11">
        <f t="shared" si="2"/>
        <v>4.04</v>
      </c>
      <c r="L14" s="4">
        <f t="shared" si="7"/>
        <v>25</v>
      </c>
      <c r="M14" s="4">
        <v>2</v>
      </c>
      <c r="N14" s="4">
        <v>15</v>
      </c>
      <c r="O14" s="4">
        <v>8</v>
      </c>
      <c r="P14" s="4">
        <v>0</v>
      </c>
      <c r="Q14" s="12">
        <f t="shared" si="3"/>
        <v>100</v>
      </c>
      <c r="R14" s="12">
        <f t="shared" si="4"/>
        <v>68</v>
      </c>
      <c r="S14" s="13">
        <f t="shared" si="5"/>
        <v>3.76</v>
      </c>
      <c r="T14" s="4">
        <v>18</v>
      </c>
      <c r="U14" s="4">
        <v>7</v>
      </c>
      <c r="V14" s="4">
        <v>0</v>
      </c>
    </row>
    <row r="15" spans="1:22" s="24" customFormat="1" ht="15">
      <c r="A15" s="20" t="s">
        <v>15</v>
      </c>
      <c r="B15" s="21" t="s">
        <v>7</v>
      </c>
      <c r="C15" s="6">
        <v>24</v>
      </c>
      <c r="D15" s="5">
        <f t="shared" si="6"/>
        <v>22</v>
      </c>
      <c r="E15" s="6">
        <v>1</v>
      </c>
      <c r="F15" s="6">
        <v>10</v>
      </c>
      <c r="G15" s="6">
        <v>11</v>
      </c>
      <c r="H15" s="6">
        <v>0</v>
      </c>
      <c r="I15" s="11">
        <f t="shared" si="0"/>
        <v>100</v>
      </c>
      <c r="J15" s="11">
        <f t="shared" si="1"/>
        <v>50</v>
      </c>
      <c r="K15" s="11">
        <f t="shared" si="2"/>
        <v>3.5454545454545454</v>
      </c>
      <c r="L15" s="6">
        <f t="shared" si="7"/>
        <v>22</v>
      </c>
      <c r="M15" s="6">
        <v>2</v>
      </c>
      <c r="N15" s="6">
        <v>8</v>
      </c>
      <c r="O15" s="6">
        <v>11</v>
      </c>
      <c r="P15" s="6">
        <v>1</v>
      </c>
      <c r="Q15" s="11">
        <f t="shared" si="3"/>
        <v>95.45454545454545</v>
      </c>
      <c r="R15" s="11">
        <f t="shared" si="4"/>
        <v>45.45454545454545</v>
      </c>
      <c r="S15" s="23">
        <f t="shared" si="5"/>
        <v>3.5</v>
      </c>
      <c r="T15" s="6">
        <v>17</v>
      </c>
      <c r="U15" s="6">
        <v>2</v>
      </c>
      <c r="V15" s="6">
        <v>3</v>
      </c>
    </row>
    <row r="16" spans="1:22" s="24" customFormat="1" ht="15">
      <c r="A16" s="20" t="s">
        <v>16</v>
      </c>
      <c r="B16" s="21" t="s">
        <v>7</v>
      </c>
      <c r="C16" s="6">
        <v>19</v>
      </c>
      <c r="D16" s="5">
        <f t="shared" si="6"/>
        <v>16</v>
      </c>
      <c r="E16" s="6">
        <v>2</v>
      </c>
      <c r="F16" s="6">
        <v>6</v>
      </c>
      <c r="G16" s="6">
        <v>8</v>
      </c>
      <c r="H16" s="6">
        <v>0</v>
      </c>
      <c r="I16" s="11">
        <f t="shared" si="0"/>
        <v>100</v>
      </c>
      <c r="J16" s="11">
        <f t="shared" si="1"/>
        <v>50</v>
      </c>
      <c r="K16" s="11">
        <f t="shared" si="2"/>
        <v>3.625</v>
      </c>
      <c r="L16" s="6">
        <f t="shared" si="7"/>
        <v>16</v>
      </c>
      <c r="M16" s="6">
        <v>2</v>
      </c>
      <c r="N16" s="6">
        <v>8</v>
      </c>
      <c r="O16" s="6">
        <v>6</v>
      </c>
      <c r="P16" s="6">
        <v>0</v>
      </c>
      <c r="Q16" s="11">
        <f t="shared" si="3"/>
        <v>100</v>
      </c>
      <c r="R16" s="11">
        <f t="shared" si="4"/>
        <v>62.5</v>
      </c>
      <c r="S16" s="23">
        <f t="shared" si="5"/>
        <v>3.75</v>
      </c>
      <c r="T16" s="6">
        <v>14</v>
      </c>
      <c r="U16" s="6">
        <v>2</v>
      </c>
      <c r="V16" s="6">
        <v>0</v>
      </c>
    </row>
    <row r="17" spans="1:22" s="24" customFormat="1" ht="15">
      <c r="A17" s="20" t="s">
        <v>17</v>
      </c>
      <c r="B17" s="21" t="s">
        <v>7</v>
      </c>
      <c r="C17" s="6">
        <v>20</v>
      </c>
      <c r="D17" s="5">
        <f t="shared" si="6"/>
        <v>19</v>
      </c>
      <c r="E17" s="6">
        <v>3</v>
      </c>
      <c r="F17" s="6">
        <v>4</v>
      </c>
      <c r="G17" s="6">
        <v>12</v>
      </c>
      <c r="H17" s="6">
        <v>0</v>
      </c>
      <c r="I17" s="11">
        <f t="shared" si="0"/>
        <v>100</v>
      </c>
      <c r="J17" s="11">
        <f t="shared" si="1"/>
        <v>36.8421052631579</v>
      </c>
      <c r="K17" s="11">
        <f t="shared" si="2"/>
        <v>3.526315789473684</v>
      </c>
      <c r="L17" s="6">
        <f t="shared" si="7"/>
        <v>19</v>
      </c>
      <c r="M17" s="6">
        <v>1</v>
      </c>
      <c r="N17" s="6">
        <v>10</v>
      </c>
      <c r="O17" s="6">
        <v>7</v>
      </c>
      <c r="P17" s="6">
        <v>1</v>
      </c>
      <c r="Q17" s="11">
        <f t="shared" si="3"/>
        <v>94.73684210526316</v>
      </c>
      <c r="R17" s="11">
        <f t="shared" si="4"/>
        <v>57.89473684210526</v>
      </c>
      <c r="S17" s="23">
        <f t="shared" si="5"/>
        <v>3.5789473684210527</v>
      </c>
      <c r="T17" s="6">
        <v>8</v>
      </c>
      <c r="U17" s="6">
        <v>6</v>
      </c>
      <c r="V17" s="6">
        <v>5</v>
      </c>
    </row>
  </sheetData>
  <sheetProtection/>
  <mergeCells count="4">
    <mergeCell ref="B2:K2"/>
    <mergeCell ref="L2:S2"/>
    <mergeCell ref="T2:V2"/>
    <mergeCell ref="B1:V1"/>
  </mergeCells>
  <printOptions/>
  <pageMargins left="0" right="0" top="0" bottom="0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2022-04-04T10:11:18Z</cp:lastPrinted>
  <dcterms:created xsi:type="dcterms:W3CDTF">2016-12-23T13:02:53Z</dcterms:created>
  <dcterms:modified xsi:type="dcterms:W3CDTF">2023-02-10T11:50:23Z</dcterms:modified>
  <cp:category/>
  <cp:version/>
  <cp:contentType/>
  <cp:contentStatus/>
</cp:coreProperties>
</file>